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8" windowWidth="15600" windowHeight="7992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51" i="1" l="1"/>
  <c r="C51" i="1"/>
  <c r="D50" i="1"/>
  <c r="C50" i="1"/>
  <c r="D46" i="1"/>
  <c r="C46" i="1"/>
  <c r="D45" i="1"/>
  <c r="D55" i="1" s="1"/>
  <c r="C45" i="1"/>
  <c r="D39" i="1"/>
  <c r="C39" i="1"/>
  <c r="D35" i="1"/>
  <c r="D43" i="1" s="1"/>
  <c r="C35" i="1"/>
  <c r="D16" i="1"/>
  <c r="C16" i="1"/>
  <c r="C55" i="1" l="1"/>
  <c r="C43" i="1"/>
  <c r="D4" i="1"/>
  <c r="D33" i="1" s="1"/>
  <c r="D56" i="1" s="1"/>
  <c r="D58" i="1" s="1"/>
  <c r="C4" i="1"/>
  <c r="C33" i="1" s="1"/>
  <c r="C56" i="1" l="1"/>
  <c r="C58" i="1" s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<sst xmlns="http://schemas.openxmlformats.org/spreadsheetml/2006/main" count="90" uniqueCount="79">
  <si>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</si>
  <si>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</si>
  <si>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</si>
  <si>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</si>
  <si>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</si>
  <si>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</si>
  <si>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</si>
  <si>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</si>
  <si>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</si>
  <si>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</si>
  <si>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</si>
  <si>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</si>
  <si>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</si>
  <si>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</si>
  <si>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</si>
  <si>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</si>
  <si>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</si>
  <si>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</si>
  <si>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</si>
  <si>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</si>
  <si>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</si>
  <si>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</si>
  <si>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</si>
  <si>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</si>
  <si>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</si>
  <si>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</si>
  <si>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</si>
  <si>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</si>
  <si>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</si>
  <si>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</si>
  <si>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</si>
  <si>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</si>
  <si>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</si>
  <si>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</si>
  <si>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</si>
  <si>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</si>
  <si>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</si>
  <si>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</si>
  <si>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</si>
  <si>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</si>
  <si>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</si>
  <si>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</si>
  <si>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</si>
  <si>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</si>
  <si>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</si>
  <si>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</si>
  <si>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</si>
  <si>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</si>
  <si>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</si>
  <si>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</si>
  <si>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</si>
  <si>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</si>
  <si>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</si>
  <si>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</si>
  <si>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</si>
  <si>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</si>
  <si>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</si>
  <si>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</si>
  <si>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</si>
  <si>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</si>
  <si>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</si>
  <si>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</si>
  <si>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</si>
  <si>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</si>
  <si>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</si>
  <si>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</si>
  <si>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</si>
  <si>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</si>
  <si>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</si>
  <si>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</si>
  <si>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</si>
  <si>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</si>
  <si>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</si>
  <si>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</si>
  <si>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</si>
  <si>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</si>
  <si>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Director General
Amador Rodríguez Ramírez</t>
  </si>
  <si>
    <t>Director de Finanzas y Administración
Marcelo García Peralta</t>
  </si>
  <si>
    <t>Instituto Municipal de Vivienda de León, Guanajuato (IMUVI)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</si>
</sst>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13.85546875" style="15" customWidth="1"/>
    <col min="2" max="2" width="75" style="10" bestFit="1" customWidth="1"/>
    <col min="3" max="3" width="25.85546875" style="10" customWidth="1"/>
    <col min="4" max="4" width="25.85546875" style="14" customWidth="1"/>
    <col min="5" max="5" width="11.42578125" style="15" bestFit="1" customWidth="1"/>
    <col min="6" max="16384" width="12" style="1"/>
  </cols>
  <sheetData>
    <row r="1" spans="1:5" ht="35.1" customHeight="1" x14ac:dyDescent="0.2">
      <c r="A1" s="41" t="s">
        <v>78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121627137.58999999</v>
      </c>
      <c r="D4" s="6">
        <f>SUM(D5:D15)</f>
        <v>113913546.15000001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49681478.409999996</v>
      </c>
      <c r="D11" s="8">
        <v>40313187.600000001</v>
      </c>
      <c r="E11" s="4"/>
    </row>
    <row r="12" spans="1:5" ht="20.399999999999999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10419942.609999999</v>
      </c>
      <c r="E13" s="4"/>
    </row>
    <row r="14" spans="1:5" x14ac:dyDescent="0.2">
      <c r="A14" s="7">
        <v>4220</v>
      </c>
      <c r="B14" s="28" t="s">
        <v>13</v>
      </c>
      <c r="C14" s="8">
        <v>52192955.039999999</v>
      </c>
      <c r="D14" s="8">
        <v>50672771.93</v>
      </c>
      <c r="E14" s="4"/>
    </row>
    <row r="15" spans="1:5" x14ac:dyDescent="0.2">
      <c r="A15" s="16">
        <v>8001</v>
      </c>
      <c r="B15" s="29" t="s">
        <v>45</v>
      </c>
      <c r="C15" s="8">
        <v>19752704.140000001</v>
      </c>
      <c r="D15" s="8">
        <v>12507644.01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87259738.570000008</v>
      </c>
      <c r="D16" s="6">
        <f>SUM(D17:D32)</f>
        <v>70034746.170000002</v>
      </c>
      <c r="E16" s="4"/>
    </row>
    <row r="17" spans="1:5" x14ac:dyDescent="0.2">
      <c r="A17" s="7">
        <v>5110</v>
      </c>
      <c r="B17" s="28" t="s">
        <v>15</v>
      </c>
      <c r="C17" s="8">
        <v>35251554.780000001</v>
      </c>
      <c r="D17" s="8">
        <v>33248136.77</v>
      </c>
      <c r="E17" s="4"/>
    </row>
    <row r="18" spans="1:5" x14ac:dyDescent="0.2">
      <c r="A18" s="7">
        <v>5120</v>
      </c>
      <c r="B18" s="28" t="s">
        <v>16</v>
      </c>
      <c r="C18" s="8">
        <v>1391370.7</v>
      </c>
      <c r="D18" s="8">
        <v>1314860.27</v>
      </c>
      <c r="E18" s="4"/>
    </row>
    <row r="19" spans="1:5" x14ac:dyDescent="0.2">
      <c r="A19" s="7">
        <v>5130</v>
      </c>
      <c r="B19" s="28" t="s">
        <v>17</v>
      </c>
      <c r="C19" s="8">
        <v>7894950.9900000002</v>
      </c>
      <c r="D19" s="8">
        <v>5824214.2400000002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763686.18</v>
      </c>
      <c r="D23" s="8">
        <v>134800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41958175.920000002</v>
      </c>
      <c r="D32" s="8">
        <v>29512734.890000001</v>
      </c>
      <c r="E32" s="4"/>
    </row>
    <row r="33" spans="1:5" x14ac:dyDescent="0.2">
      <c r="A33" s="16">
        <v>900003</v>
      </c>
      <c r="B33" s="18" t="s">
        <v>29</v>
      </c>
      <c r="C33" s="6">
        <f>+C4-C16</f>
        <v>34367399.019999981</v>
      </c>
      <c r="D33" s="6">
        <f>+D4-D16</f>
        <v>43878799.980000004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1247781.95</v>
      </c>
      <c r="D39" s="6">
        <f>SUM(D40:D42)</f>
        <v>1416116.65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1247781.95</v>
      </c>
      <c r="D41" s="8">
        <v>1416116.65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-1247781.95</v>
      </c>
      <c r="D43" s="6">
        <f>+D35-D39</f>
        <v>-1416116.65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45104726.11999999</v>
      </c>
      <c r="D45" s="6">
        <f>+D46+D49</f>
        <v>56334335.480000004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45104726.11999999</v>
      </c>
      <c r="D49" s="8">
        <v>56334335.480000004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52921642.600000001</v>
      </c>
      <c r="D50" s="6">
        <f>+D51+D54</f>
        <v>86771700.850000009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52921642.600000001</v>
      </c>
      <c r="D54" s="8">
        <v>86771700.850000009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-7816916.4800000116</v>
      </c>
      <c r="D55" s="6">
        <f>+D45-D50</f>
        <v>-30437365.370000005</v>
      </c>
      <c r="E55" s="4"/>
    </row>
    <row r="56" spans="1:5" ht="20.399999999999999" x14ac:dyDescent="0.2">
      <c r="A56" s="16">
        <v>9000010</v>
      </c>
      <c r="B56" s="5" t="s">
        <v>36</v>
      </c>
      <c r="C56" s="6">
        <f>+C33+C43+C55</f>
        <v>25302700.58999997</v>
      </c>
      <c r="D56" s="6">
        <f>+D33+D43+D55</f>
        <v>12025317.960000001</v>
      </c>
      <c r="E56" s="4"/>
    </row>
    <row r="57" spans="1:5" x14ac:dyDescent="0.2">
      <c r="A57" s="16">
        <v>9000011</v>
      </c>
      <c r="B57" s="5" t="s">
        <v>37</v>
      </c>
      <c r="C57" s="6">
        <v>102234713.36</v>
      </c>
      <c r="D57" s="6">
        <v>90209395.400000006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127537413.94999997</v>
      </c>
      <c r="D58" s="12">
        <f>+D56+D57</f>
        <v>102234713.36000001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30.6" x14ac:dyDescent="0.2">
      <c r="A65" s="35"/>
      <c r="B65" s="39" t="s">
        <v>76</v>
      </c>
      <c r="C65" s="40"/>
      <c r="D65" s="39" t="s">
        <v>77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D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/>
  </sheetViews>
  <sheetFormatPr baseColWidth="10" defaultRowHeight="10.199999999999999" x14ac:dyDescent="0.2"/>
  <cols>
    <col min="1" max="1" width="145.1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0.399999999999999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0.399999999999999" x14ac:dyDescent="0.2">
      <c r="A18" s="24" t="s">
        <v>66</v>
      </c>
    </row>
    <row r="19" spans="1:1" x14ac:dyDescent="0.2">
      <c r="A19" s="24" t="s">
        <v>67</v>
      </c>
    </row>
    <row r="20" spans="1:1" ht="20.399999999999999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2017-03-02T18:57:17Z</cp:lastPrinted>
  <dcterms:created xsi:type="dcterms:W3CDTF">2012-12-11T20:31:36Z</dcterms:created>
  <dcterms:modified xsi:type="dcterms:W3CDTF">2018-02-16T18:10:14Z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